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2" i="2"/>
  <c r="I2" i="2"/>
  <c r="L37" i="1" l="1"/>
</calcChain>
</file>

<file path=xl/sharedStrings.xml><?xml version="1.0" encoding="utf-8"?>
<sst xmlns="http://schemas.openxmlformats.org/spreadsheetml/2006/main" count="710" uniqueCount="113">
  <si>
    <t>22</t>
  </si>
  <si>
    <t>SOUTHWES  5268530439734 - P</t>
  </si>
  <si>
    <t xml:space="preserve">FIA CARD SERVICES NA          </t>
  </si>
  <si>
    <t>T81090039</t>
  </si>
  <si>
    <t>6250</t>
  </si>
  <si>
    <t>-</t>
  </si>
  <si>
    <t>03</t>
  </si>
  <si>
    <t>0000</t>
  </si>
  <si>
    <t>747</t>
  </si>
  <si>
    <t>101</t>
  </si>
  <si>
    <t>TC747191701</t>
  </si>
  <si>
    <t>SOUTHWES  5268530439820 - P</t>
  </si>
  <si>
    <t>SOUTHWES  5268530439778 - P</t>
  </si>
  <si>
    <t>SOUTHWES  5268530439778 - C</t>
  </si>
  <si>
    <t>PV 747 TC747191701</t>
  </si>
  <si>
    <t>10000186304</t>
  </si>
  <si>
    <t>SOUTHWES  5262496809867 - P</t>
  </si>
  <si>
    <t>TC747130701</t>
  </si>
  <si>
    <t>SOUTHWES  5262496810157 - P</t>
  </si>
  <si>
    <t>SOUTHWES  5262488290948 - P</t>
  </si>
  <si>
    <t>TC747069701</t>
  </si>
  <si>
    <t>SOUTHWES  5262488293046 - P</t>
  </si>
  <si>
    <t>SOUTHWES  5262468314078 - P</t>
  </si>
  <si>
    <t>TC747010701</t>
  </si>
  <si>
    <t>SOUTHWES  5262468317587 - C</t>
  </si>
  <si>
    <t>SOUTHWES  5262481688238 - P</t>
  </si>
  <si>
    <t>TC747041701</t>
  </si>
  <si>
    <t>SOUTHWES  5262473448481 - P</t>
  </si>
  <si>
    <t>SOUTHWES  5262473447999 - P</t>
  </si>
  <si>
    <t>SOUTHWES  5262480979712 - P</t>
  </si>
  <si>
    <t>SOUTHWES  5262480977323 - P</t>
  </si>
  <si>
    <t>SOUTHWES  5262466417197 - P</t>
  </si>
  <si>
    <t>TC747344601</t>
  </si>
  <si>
    <t>SOUTHWES  5262453185116 - P</t>
  </si>
  <si>
    <t>TC747314601</t>
  </si>
  <si>
    <t>SOUTHWES  5262453183180 - P</t>
  </si>
  <si>
    <t>SOUTHWES  5262466415651 - P</t>
  </si>
  <si>
    <t>SOUTHWES  5262460741948 - P</t>
  </si>
  <si>
    <t>SOUTHWES  5262460742595 - P</t>
  </si>
  <si>
    <t>SOUTHWES  5262424641083 - P</t>
  </si>
  <si>
    <t>TC747222601</t>
  </si>
  <si>
    <t>SOUTHWES  5262424622664 - P</t>
  </si>
  <si>
    <t>SOUTHWES  5262428898233 - P</t>
  </si>
  <si>
    <t>SOUTHWES  5262428894801 - P</t>
  </si>
  <si>
    <t>SOUTHWES  5262424641083 - C</t>
  </si>
  <si>
    <t>SOUTHWES  5262424622664 - C</t>
  </si>
  <si>
    <t>SOUTHWES  5262438475631 - P</t>
  </si>
  <si>
    <t>TC747253601</t>
  </si>
  <si>
    <t>SOUTHWES  5262438474139 - P</t>
  </si>
  <si>
    <t>SOUTHWES  5262439556810 - P</t>
  </si>
  <si>
    <t>SOUTHWES  5262439555992 - P</t>
  </si>
  <si>
    <t>MONOPRICE, INC.</t>
  </si>
  <si>
    <t>7299</t>
  </si>
  <si>
    <t>14</t>
  </si>
  <si>
    <t>BA740100701</t>
  </si>
  <si>
    <t>SOUTHWES  5268523018839 - P</t>
  </si>
  <si>
    <t>TC747161701</t>
  </si>
  <si>
    <t>SOUTHWES  5268523018893 - P</t>
  </si>
  <si>
    <t>1374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</si>
  <si>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</si>
  <si>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</si>
  <si>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</si>
  <si>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</si>
  <si>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</si>
  <si>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</si>
  <si>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</si>
  <si>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</si>
  <si>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</si>
  <si>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</si>
  <si>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</si>
  <si>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</si>
  <si>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</si>
  <si>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</si>
  <si>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</si>
  <si>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</si>
  <si>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</si>
  <si>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</si>
  <si>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</si>
  <si>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</si>
  <si>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</si>
  <si>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</si>
  <si>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</si>
  <si>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3722</t>
  </si>
  <si>
    <t>CR</t>
  </si>
  <si>
    <t>CR74700008068253</t>
  </si>
  <si>
    <t>137400</t>
  </si>
  <si>
    <t>CR74700008068254</t>
  </si>
  <si>
    <t>CR74700008068255</t>
  </si>
  <si>
    <t>CR74700008068256</t>
  </si>
  <si>
    <t>CR74700008068257</t>
  </si>
  <si>
    <t>CR74700008068258</t>
  </si>
  <si>
    <t>CR74700008068261</t>
  </si>
  <si>
    <t>CR74700008068262</t>
  </si>
  <si>
    <t>CR74700008068263</t>
  </si>
  <si>
    <t>CR74700008068265</t>
  </si>
  <si>
    <t>CR74700008068266</t>
  </si>
  <si>
    <t>4104</t>
  </si>
  <si>
    <t>CR747CTYHNDRSN16</t>
  </si>
  <si>
    <t>CR74700008068259</t>
  </si>
  <si>
    <t>CR74700008068260</t>
  </si>
  <si>
    <t>CR747CLARKCNTY16</t>
  </si>
  <si>
    <t>CR747CLARKLVPD16</t>
  </si>
  <si>
    <t>CR747UNIVMCSNV16</t>
  </si>
  <si>
    <t>CR747WASHOECTY16</t>
  </si>
  <si>
    <t>CR747TRUMEADFD16</t>
  </si>
  <si>
    <t>CR74700008068264</t>
  </si>
  <si>
    <t>4105</t>
  </si>
  <si>
    <t>CR747CLARKSCHD16</t>
  </si>
  <si>
    <t>CR747WASHOESCH16</t>
  </si>
  <si>
    <t>3722 Total</t>
  </si>
  <si>
    <t>4104 Total</t>
  </si>
  <si>
    <t>4105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</si>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</sst>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3" fillId="0" borderId="0" xfId="0" applyFont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0" workbookViewId="0">
      <selection activeCell="C47" sqref="C47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7" t="s">
        <v>59</v>
      </c>
      <c r="B1" s="8" t="s">
        <v>60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  <c r="J1" s="8" t="s">
        <v>68</v>
      </c>
      <c r="K1" s="8" t="s">
        <v>69</v>
      </c>
      <c r="L1" s="8" t="s">
        <v>70</v>
      </c>
      <c r="M1" s="7" t="s">
        <v>71</v>
      </c>
      <c r="N1" s="8" t="s">
        <v>72</v>
      </c>
      <c r="O1" s="8" t="s">
        <v>73</v>
      </c>
      <c r="P1" s="8" t="s">
        <v>74</v>
      </c>
      <c r="Q1" s="7" t="s">
        <v>75</v>
      </c>
    </row>
    <row r="2" spans="1:17" x14ac:dyDescent="0.25">
      <c r="A2" s="1" t="s">
        <v>56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402.65000000000003</v>
      </c>
      <c r="M2" s="1" t="s">
        <v>3</v>
      </c>
      <c r="N2" s="3" t="s">
        <v>2</v>
      </c>
      <c r="O2" s="3" t="s">
        <v>57</v>
      </c>
      <c r="P2" s="2">
        <v>42898</v>
      </c>
      <c r="Q2" s="1" t="s">
        <v>0</v>
      </c>
    </row>
    <row r="3" spans="1:17" x14ac:dyDescent="0.25">
      <c r="A3" s="1" t="s">
        <v>56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402.65000000000003</v>
      </c>
      <c r="M3" s="1" t="s">
        <v>3</v>
      </c>
      <c r="N3" s="3" t="s">
        <v>2</v>
      </c>
      <c r="O3" s="3" t="s">
        <v>55</v>
      </c>
      <c r="P3" s="2">
        <v>42898</v>
      </c>
      <c r="Q3" s="1" t="s">
        <v>0</v>
      </c>
    </row>
    <row r="4" spans="1:17" x14ac:dyDescent="0.25">
      <c r="A4" s="1" t="s">
        <v>54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53</v>
      </c>
      <c r="H4" s="1" t="s">
        <v>5</v>
      </c>
      <c r="I4" s="1" t="s">
        <v>5</v>
      </c>
      <c r="J4" s="3" t="s">
        <v>5</v>
      </c>
      <c r="K4" s="3" t="s">
        <v>52</v>
      </c>
      <c r="L4" s="4">
        <v>12.61</v>
      </c>
      <c r="M4" s="1" t="s">
        <v>3</v>
      </c>
      <c r="N4" s="3" t="s">
        <v>2</v>
      </c>
      <c r="O4" s="3" t="s">
        <v>51</v>
      </c>
      <c r="P4" s="2">
        <v>42835</v>
      </c>
      <c r="Q4" s="1" t="s">
        <v>0</v>
      </c>
    </row>
    <row r="5" spans="1:17" x14ac:dyDescent="0.25">
      <c r="A5" s="1" t="s">
        <v>47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333.07</v>
      </c>
      <c r="M5" s="1" t="s">
        <v>3</v>
      </c>
      <c r="N5" s="3" t="s">
        <v>2</v>
      </c>
      <c r="O5" s="3" t="s">
        <v>50</v>
      </c>
      <c r="P5" s="2">
        <v>42626</v>
      </c>
      <c r="Q5" s="1" t="s">
        <v>0</v>
      </c>
    </row>
    <row r="6" spans="1:17" x14ac:dyDescent="0.25">
      <c r="A6" s="1" t="s">
        <v>47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333.07</v>
      </c>
      <c r="M6" s="1" t="s">
        <v>3</v>
      </c>
      <c r="N6" s="3" t="s">
        <v>2</v>
      </c>
      <c r="O6" s="3" t="s">
        <v>49</v>
      </c>
      <c r="P6" s="2">
        <v>42626</v>
      </c>
      <c r="Q6" s="1" t="s">
        <v>0</v>
      </c>
    </row>
    <row r="7" spans="1:17" x14ac:dyDescent="0.25">
      <c r="A7" s="1" t="s">
        <v>47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2.86</v>
      </c>
      <c r="M7" s="1" t="s">
        <v>3</v>
      </c>
      <c r="N7" s="3" t="s">
        <v>2</v>
      </c>
      <c r="O7" s="3" t="s">
        <v>48</v>
      </c>
      <c r="P7" s="2">
        <v>42626</v>
      </c>
      <c r="Q7" s="1" t="s">
        <v>0</v>
      </c>
    </row>
    <row r="8" spans="1:17" x14ac:dyDescent="0.25">
      <c r="A8" s="1" t="s">
        <v>47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2.86</v>
      </c>
      <c r="M8" s="1" t="s">
        <v>3</v>
      </c>
      <c r="N8" s="3" t="s">
        <v>2</v>
      </c>
      <c r="O8" s="3" t="s">
        <v>46</v>
      </c>
      <c r="P8" s="2">
        <v>42626</v>
      </c>
      <c r="Q8" s="1" t="s">
        <v>0</v>
      </c>
    </row>
    <row r="9" spans="1:17" x14ac:dyDescent="0.25">
      <c r="A9" s="1" t="s">
        <v>40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-237.22</v>
      </c>
      <c r="M9" s="1" t="s">
        <v>3</v>
      </c>
      <c r="N9" s="3" t="s">
        <v>2</v>
      </c>
      <c r="O9" s="3" t="s">
        <v>45</v>
      </c>
      <c r="P9" s="2">
        <v>42593</v>
      </c>
      <c r="Q9" s="1" t="s">
        <v>0</v>
      </c>
    </row>
    <row r="10" spans="1:17" x14ac:dyDescent="0.25">
      <c r="A10" s="1" t="s">
        <v>40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-218.22</v>
      </c>
      <c r="M10" s="1" t="s">
        <v>3</v>
      </c>
      <c r="N10" s="3" t="s">
        <v>2</v>
      </c>
      <c r="O10" s="3" t="s">
        <v>44</v>
      </c>
      <c r="P10" s="2">
        <v>42593</v>
      </c>
      <c r="Q10" s="1" t="s">
        <v>0</v>
      </c>
    </row>
    <row r="11" spans="1:17" x14ac:dyDescent="0.25">
      <c r="A11" s="1" t="s">
        <v>40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413.61</v>
      </c>
      <c r="M11" s="1" t="s">
        <v>3</v>
      </c>
      <c r="N11" s="3" t="s">
        <v>2</v>
      </c>
      <c r="O11" s="3" t="s">
        <v>43</v>
      </c>
      <c r="P11" s="2">
        <v>42593</v>
      </c>
      <c r="Q11" s="1" t="s">
        <v>0</v>
      </c>
    </row>
    <row r="12" spans="1:17" x14ac:dyDescent="0.25">
      <c r="A12" s="1" t="s">
        <v>40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413.61</v>
      </c>
      <c r="M12" s="1" t="s">
        <v>3</v>
      </c>
      <c r="N12" s="3" t="s">
        <v>2</v>
      </c>
      <c r="O12" s="3" t="s">
        <v>42</v>
      </c>
      <c r="P12" s="2">
        <v>42593</v>
      </c>
      <c r="Q12" s="1" t="s">
        <v>0</v>
      </c>
    </row>
    <row r="13" spans="1:17" x14ac:dyDescent="0.25">
      <c r="A13" s="1" t="s">
        <v>40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410.2</v>
      </c>
      <c r="M13" s="1" t="s">
        <v>3</v>
      </c>
      <c r="N13" s="3" t="s">
        <v>2</v>
      </c>
      <c r="O13" s="3" t="s">
        <v>41</v>
      </c>
      <c r="P13" s="2">
        <v>42593</v>
      </c>
      <c r="Q13" s="1" t="s">
        <v>0</v>
      </c>
    </row>
    <row r="14" spans="1:17" x14ac:dyDescent="0.25">
      <c r="A14" s="1" t="s">
        <v>40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391.2</v>
      </c>
      <c r="M14" s="1" t="s">
        <v>3</v>
      </c>
      <c r="N14" s="3" t="s">
        <v>2</v>
      </c>
      <c r="O14" s="3" t="s">
        <v>39</v>
      </c>
      <c r="P14" s="2">
        <v>42593</v>
      </c>
      <c r="Q14" s="1" t="s">
        <v>0</v>
      </c>
    </row>
    <row r="15" spans="1:17" x14ac:dyDescent="0.25">
      <c r="A15" s="1" t="s">
        <v>32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419.26</v>
      </c>
      <c r="M15" s="1" t="s">
        <v>3</v>
      </c>
      <c r="N15" s="3" t="s">
        <v>2</v>
      </c>
      <c r="O15" s="3" t="s">
        <v>38</v>
      </c>
      <c r="P15" s="2">
        <v>42717</v>
      </c>
      <c r="Q15" s="1" t="s">
        <v>0</v>
      </c>
    </row>
    <row r="16" spans="1:17" x14ac:dyDescent="0.25">
      <c r="A16" s="1" t="s">
        <v>32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419.26</v>
      </c>
      <c r="M16" s="1" t="s">
        <v>3</v>
      </c>
      <c r="N16" s="3" t="s">
        <v>2</v>
      </c>
      <c r="O16" s="3" t="s">
        <v>37</v>
      </c>
      <c r="P16" s="2">
        <v>42717</v>
      </c>
      <c r="Q16" s="1" t="s">
        <v>0</v>
      </c>
    </row>
    <row r="17" spans="1:17" x14ac:dyDescent="0.25">
      <c r="A17" s="1" t="s">
        <v>32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396.81</v>
      </c>
      <c r="M17" s="1" t="s">
        <v>3</v>
      </c>
      <c r="N17" s="3" t="s">
        <v>2</v>
      </c>
      <c r="O17" s="3" t="s">
        <v>36</v>
      </c>
      <c r="P17" s="2">
        <v>42717</v>
      </c>
      <c r="Q17" s="1" t="s">
        <v>0</v>
      </c>
    </row>
    <row r="18" spans="1:17" x14ac:dyDescent="0.25">
      <c r="A18" s="1" t="s">
        <v>34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54.01</v>
      </c>
      <c r="M18" s="1" t="s">
        <v>3</v>
      </c>
      <c r="N18" s="3" t="s">
        <v>2</v>
      </c>
      <c r="O18" s="3" t="s">
        <v>35</v>
      </c>
      <c r="P18" s="2">
        <v>42684</v>
      </c>
      <c r="Q18" s="1" t="s">
        <v>0</v>
      </c>
    </row>
    <row r="19" spans="1:17" x14ac:dyDescent="0.25">
      <c r="A19" s="1" t="s">
        <v>34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54.01</v>
      </c>
      <c r="M19" s="1" t="s">
        <v>3</v>
      </c>
      <c r="N19" s="3" t="s">
        <v>2</v>
      </c>
      <c r="O19" s="3" t="s">
        <v>33</v>
      </c>
      <c r="P19" s="2">
        <v>42684</v>
      </c>
      <c r="Q19" s="1" t="s">
        <v>0</v>
      </c>
    </row>
    <row r="20" spans="1:17" x14ac:dyDescent="0.25">
      <c r="A20" s="1" t="s">
        <v>32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396.81</v>
      </c>
      <c r="M20" s="1" t="s">
        <v>3</v>
      </c>
      <c r="N20" s="3" t="s">
        <v>2</v>
      </c>
      <c r="O20" s="3" t="s">
        <v>31</v>
      </c>
      <c r="P20" s="2">
        <v>42717</v>
      </c>
      <c r="Q20" s="1" t="s">
        <v>0</v>
      </c>
    </row>
    <row r="21" spans="1:17" x14ac:dyDescent="0.25">
      <c r="A21" s="1" t="s">
        <v>26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402.6</v>
      </c>
      <c r="M21" s="1" t="s">
        <v>3</v>
      </c>
      <c r="N21" s="3" t="s">
        <v>2</v>
      </c>
      <c r="O21" s="3" t="s">
        <v>30</v>
      </c>
      <c r="P21" s="2">
        <v>42776</v>
      </c>
      <c r="Q21" s="1" t="s">
        <v>0</v>
      </c>
    </row>
    <row r="22" spans="1:17" x14ac:dyDescent="0.25">
      <c r="A22" s="1" t="s">
        <v>26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402.6</v>
      </c>
      <c r="M22" s="1" t="s">
        <v>3</v>
      </c>
      <c r="N22" s="3" t="s">
        <v>2</v>
      </c>
      <c r="O22" s="3" t="s">
        <v>29</v>
      </c>
      <c r="P22" s="2">
        <v>42776</v>
      </c>
      <c r="Q22" s="1" t="s">
        <v>0</v>
      </c>
    </row>
    <row r="23" spans="1:17" x14ac:dyDescent="0.25">
      <c r="A23" s="1" t="s">
        <v>26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396.41</v>
      </c>
      <c r="M23" s="1" t="s">
        <v>3</v>
      </c>
      <c r="N23" s="3" t="s">
        <v>2</v>
      </c>
      <c r="O23" s="3" t="s">
        <v>28</v>
      </c>
      <c r="P23" s="2">
        <v>42776</v>
      </c>
      <c r="Q23" s="1" t="s">
        <v>0</v>
      </c>
    </row>
    <row r="24" spans="1:17" x14ac:dyDescent="0.25">
      <c r="A24" s="1" t="s">
        <v>26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396.40000000000003</v>
      </c>
      <c r="M24" s="1" t="s">
        <v>3</v>
      </c>
      <c r="N24" s="3" t="s">
        <v>2</v>
      </c>
      <c r="O24" s="3" t="s">
        <v>27</v>
      </c>
      <c r="P24" s="2">
        <v>42776</v>
      </c>
      <c r="Q24" s="1" t="s">
        <v>0</v>
      </c>
    </row>
    <row r="25" spans="1:17" x14ac:dyDescent="0.25">
      <c r="A25" s="1" t="s">
        <v>26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251.98000000000002</v>
      </c>
      <c r="M25" s="1" t="s">
        <v>3</v>
      </c>
      <c r="N25" s="3" t="s">
        <v>2</v>
      </c>
      <c r="O25" s="3" t="s">
        <v>25</v>
      </c>
      <c r="P25" s="2">
        <v>42776</v>
      </c>
      <c r="Q25" s="1" t="s">
        <v>0</v>
      </c>
    </row>
    <row r="26" spans="1:17" x14ac:dyDescent="0.25">
      <c r="A26" s="1" t="s">
        <v>23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-26.87</v>
      </c>
      <c r="M26" s="1" t="s">
        <v>3</v>
      </c>
      <c r="N26" s="3" t="s">
        <v>2</v>
      </c>
      <c r="O26" s="3" t="s">
        <v>24</v>
      </c>
      <c r="P26" s="2">
        <v>42745</v>
      </c>
      <c r="Q26" s="1" t="s">
        <v>0</v>
      </c>
    </row>
    <row r="27" spans="1:17" x14ac:dyDescent="0.25">
      <c r="A27" s="1" t="s">
        <v>23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6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54.730000000000004</v>
      </c>
      <c r="M27" s="1" t="s">
        <v>3</v>
      </c>
      <c r="N27" s="3" t="s">
        <v>2</v>
      </c>
      <c r="O27" s="3" t="s">
        <v>22</v>
      </c>
      <c r="P27" s="2">
        <v>42745</v>
      </c>
      <c r="Q27" s="1" t="s">
        <v>0</v>
      </c>
    </row>
    <row r="28" spans="1:17" x14ac:dyDescent="0.25">
      <c r="A28" s="1" t="s">
        <v>20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348.59000000000003</v>
      </c>
      <c r="M28" s="1" t="s">
        <v>3</v>
      </c>
      <c r="N28" s="3" t="s">
        <v>2</v>
      </c>
      <c r="O28" s="3" t="s">
        <v>21</v>
      </c>
      <c r="P28" s="2">
        <v>42807</v>
      </c>
      <c r="Q28" s="1" t="s">
        <v>0</v>
      </c>
    </row>
    <row r="29" spans="1:17" x14ac:dyDescent="0.25">
      <c r="A29" s="1" t="s">
        <v>20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348.59000000000003</v>
      </c>
      <c r="M29" s="1" t="s">
        <v>3</v>
      </c>
      <c r="N29" s="3" t="s">
        <v>2</v>
      </c>
      <c r="O29" s="3" t="s">
        <v>19</v>
      </c>
      <c r="P29" s="2">
        <v>42807</v>
      </c>
      <c r="Q29" s="1" t="s">
        <v>0</v>
      </c>
    </row>
    <row r="30" spans="1:17" x14ac:dyDescent="0.25">
      <c r="A30" s="1" t="s">
        <v>17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348.59000000000003</v>
      </c>
      <c r="M30" s="1" t="s">
        <v>3</v>
      </c>
      <c r="N30" s="3" t="s">
        <v>2</v>
      </c>
      <c r="O30" s="3" t="s">
        <v>18</v>
      </c>
      <c r="P30" s="2">
        <v>42865</v>
      </c>
      <c r="Q30" s="1" t="s">
        <v>0</v>
      </c>
    </row>
    <row r="31" spans="1:17" x14ac:dyDescent="0.25">
      <c r="A31" s="1" t="s">
        <v>17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348.59000000000003</v>
      </c>
      <c r="M31" s="1" t="s">
        <v>3</v>
      </c>
      <c r="N31" s="3" t="s">
        <v>2</v>
      </c>
      <c r="O31" s="3" t="s">
        <v>16</v>
      </c>
      <c r="P31" s="2">
        <v>42865</v>
      </c>
      <c r="Q31" s="1" t="s">
        <v>0</v>
      </c>
    </row>
    <row r="32" spans="1:17" x14ac:dyDescent="0.25">
      <c r="A32" s="1" t="s">
        <v>15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-82.74</v>
      </c>
      <c r="M32" s="1" t="s">
        <v>3</v>
      </c>
      <c r="N32" s="3" t="s">
        <v>2</v>
      </c>
      <c r="O32" s="3" t="s">
        <v>14</v>
      </c>
      <c r="P32" s="2">
        <v>42947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-444.02</v>
      </c>
      <c r="M33" s="1" t="s">
        <v>3</v>
      </c>
      <c r="N33" s="3" t="s">
        <v>2</v>
      </c>
      <c r="O33" s="3" t="s">
        <v>13</v>
      </c>
      <c r="P33" s="2">
        <v>42926</v>
      </c>
      <c r="Q33" s="1" t="s">
        <v>0</v>
      </c>
    </row>
    <row r="34" spans="1:17" x14ac:dyDescent="0.25">
      <c r="A34" s="1" t="s">
        <v>10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444.02</v>
      </c>
      <c r="M34" s="1" t="s">
        <v>3</v>
      </c>
      <c r="N34" s="3" t="s">
        <v>2</v>
      </c>
      <c r="O34" s="3" t="s">
        <v>12</v>
      </c>
      <c r="P34" s="2">
        <v>42926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4</v>
      </c>
      <c r="L35" s="4">
        <v>41.37</v>
      </c>
      <c r="M35" s="1" t="s">
        <v>3</v>
      </c>
      <c r="N35" s="3" t="s">
        <v>2</v>
      </c>
      <c r="O35" s="3" t="s">
        <v>11</v>
      </c>
      <c r="P35" s="2">
        <v>42926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5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41.37</v>
      </c>
      <c r="M36" s="1" t="s">
        <v>3</v>
      </c>
      <c r="N36" s="3" t="s">
        <v>2</v>
      </c>
      <c r="O36" s="3" t="s">
        <v>1</v>
      </c>
      <c r="P36" s="2">
        <v>42926</v>
      </c>
      <c r="Q36" s="1" t="s">
        <v>0</v>
      </c>
    </row>
    <row r="37" spans="1:17" s="12" customFormat="1" x14ac:dyDescent="0.25">
      <c r="A37" s="9"/>
      <c r="B37" s="9"/>
      <c r="C37" s="9"/>
      <c r="D37" s="9"/>
      <c r="E37" s="9"/>
      <c r="F37" s="10" t="s">
        <v>58</v>
      </c>
      <c r="G37" s="9"/>
      <c r="H37" s="9"/>
      <c r="I37" s="9"/>
      <c r="J37" s="9"/>
      <c r="K37" s="9" t="s">
        <v>76</v>
      </c>
      <c r="L37" s="11">
        <f>SUM(L2:L36)</f>
        <v>7675.3200000000015</v>
      </c>
      <c r="M37" s="9"/>
      <c r="N37" s="9"/>
      <c r="O37" s="9"/>
      <c r="P37" s="9"/>
      <c r="Q3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12" sqref="I12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1.140625" bestFit="1" customWidth="1"/>
    <col min="5" max="5" width="7" bestFit="1" customWidth="1"/>
    <col min="6" max="6" width="11.42578125" bestFit="1" customWidth="1"/>
    <col min="7" max="7" width="12.42578125" bestFit="1" customWidth="1"/>
  </cols>
  <sheetData>
    <row r="1" spans="1:9" ht="25.5" x14ac:dyDescent="0.25">
      <c r="A1" s="13" t="s">
        <v>77</v>
      </c>
      <c r="B1" s="14" t="s">
        <v>78</v>
      </c>
      <c r="C1" s="14" t="s">
        <v>79</v>
      </c>
      <c r="D1" s="14" t="s">
        <v>80</v>
      </c>
      <c r="E1" s="14" t="s">
        <v>81</v>
      </c>
      <c r="F1" s="14" t="s">
        <v>74</v>
      </c>
      <c r="G1" s="14" t="s">
        <v>70</v>
      </c>
    </row>
    <row r="2" spans="1:9" outlineLevel="2" x14ac:dyDescent="0.25">
      <c r="A2" s="15" t="s">
        <v>82</v>
      </c>
      <c r="B2" s="3" t="s">
        <v>83</v>
      </c>
      <c r="C2" s="3" t="s">
        <v>8</v>
      </c>
      <c r="D2" s="3" t="s">
        <v>84</v>
      </c>
      <c r="E2" s="3" t="s">
        <v>85</v>
      </c>
      <c r="F2" s="2">
        <v>42569</v>
      </c>
      <c r="G2" s="16">
        <v>2173</v>
      </c>
      <c r="H2">
        <f>G2*$I$2</f>
        <v>-2173</v>
      </c>
      <c r="I2">
        <f>-1</f>
        <v>-1</v>
      </c>
    </row>
    <row r="3" spans="1:9" outlineLevel="2" x14ac:dyDescent="0.25">
      <c r="A3" s="15" t="s">
        <v>82</v>
      </c>
      <c r="B3" s="3" t="s">
        <v>83</v>
      </c>
      <c r="C3" s="3" t="s">
        <v>8</v>
      </c>
      <c r="D3" s="3" t="s">
        <v>86</v>
      </c>
      <c r="E3" s="3" t="s">
        <v>85</v>
      </c>
      <c r="F3" s="2">
        <v>42569</v>
      </c>
      <c r="G3" s="16">
        <v>1451.25</v>
      </c>
      <c r="H3">
        <f t="shared" ref="H3:H43" si="0">G3*$I$2</f>
        <v>-1451.25</v>
      </c>
    </row>
    <row r="4" spans="1:9" outlineLevel="2" x14ac:dyDescent="0.25">
      <c r="A4" s="15" t="s">
        <v>82</v>
      </c>
      <c r="B4" s="3" t="s">
        <v>83</v>
      </c>
      <c r="C4" s="3" t="s">
        <v>8</v>
      </c>
      <c r="D4" s="3" t="s">
        <v>87</v>
      </c>
      <c r="E4" s="3" t="s">
        <v>85</v>
      </c>
      <c r="F4" s="2">
        <v>42569</v>
      </c>
      <c r="G4" s="16">
        <v>587.25</v>
      </c>
      <c r="H4">
        <f t="shared" si="0"/>
        <v>-587.25</v>
      </c>
    </row>
    <row r="5" spans="1:9" outlineLevel="2" x14ac:dyDescent="0.25">
      <c r="A5" s="15" t="s">
        <v>82</v>
      </c>
      <c r="B5" s="3" t="s">
        <v>83</v>
      </c>
      <c r="C5" s="3" t="s">
        <v>8</v>
      </c>
      <c r="D5" s="3" t="s">
        <v>88</v>
      </c>
      <c r="E5" s="3" t="s">
        <v>85</v>
      </c>
      <c r="F5" s="2">
        <v>42569</v>
      </c>
      <c r="G5" s="16">
        <v>1748.25</v>
      </c>
      <c r="H5">
        <f t="shared" si="0"/>
        <v>-1748.25</v>
      </c>
    </row>
    <row r="6" spans="1:9" outlineLevel="2" x14ac:dyDescent="0.25">
      <c r="A6" s="15" t="s">
        <v>82</v>
      </c>
      <c r="B6" s="3" t="s">
        <v>83</v>
      </c>
      <c r="C6" s="3" t="s">
        <v>8</v>
      </c>
      <c r="D6" s="3" t="s">
        <v>89</v>
      </c>
      <c r="E6" s="3" t="s">
        <v>85</v>
      </c>
      <c r="F6" s="2">
        <v>42577</v>
      </c>
      <c r="G6" s="16">
        <v>1147.5</v>
      </c>
      <c r="H6">
        <f t="shared" si="0"/>
        <v>-1147.5</v>
      </c>
    </row>
    <row r="7" spans="1:9" outlineLevel="2" x14ac:dyDescent="0.25">
      <c r="A7" s="15" t="s">
        <v>82</v>
      </c>
      <c r="B7" s="3" t="s">
        <v>83</v>
      </c>
      <c r="C7" s="3" t="s">
        <v>8</v>
      </c>
      <c r="D7" s="3" t="s">
        <v>90</v>
      </c>
      <c r="E7" s="3" t="s">
        <v>85</v>
      </c>
      <c r="F7" s="2">
        <v>42577</v>
      </c>
      <c r="G7" s="16">
        <v>1147.5</v>
      </c>
      <c r="H7">
        <f t="shared" si="0"/>
        <v>-1147.5</v>
      </c>
    </row>
    <row r="8" spans="1:9" outlineLevel="2" x14ac:dyDescent="0.25">
      <c r="A8" s="15" t="s">
        <v>82</v>
      </c>
      <c r="B8" s="3" t="s">
        <v>83</v>
      </c>
      <c r="C8" s="3" t="s">
        <v>8</v>
      </c>
      <c r="D8" s="3" t="s">
        <v>91</v>
      </c>
      <c r="E8" s="3" t="s">
        <v>85</v>
      </c>
      <c r="F8" s="2">
        <v>42579</v>
      </c>
      <c r="G8" s="16">
        <v>972</v>
      </c>
      <c r="H8">
        <f t="shared" si="0"/>
        <v>-972</v>
      </c>
    </row>
    <row r="9" spans="1:9" outlineLevel="2" x14ac:dyDescent="0.25">
      <c r="A9" s="15" t="s">
        <v>82</v>
      </c>
      <c r="B9" s="3" t="s">
        <v>83</v>
      </c>
      <c r="C9" s="3" t="s">
        <v>8</v>
      </c>
      <c r="D9" s="3" t="s">
        <v>92</v>
      </c>
      <c r="E9" s="3" t="s">
        <v>85</v>
      </c>
      <c r="F9" s="2">
        <v>42587</v>
      </c>
      <c r="G9" s="16">
        <v>290.25</v>
      </c>
      <c r="H9">
        <f t="shared" si="0"/>
        <v>-290.25</v>
      </c>
    </row>
    <row r="10" spans="1:9" outlineLevel="2" x14ac:dyDescent="0.25">
      <c r="A10" s="15" t="s">
        <v>82</v>
      </c>
      <c r="B10" s="3" t="s">
        <v>83</v>
      </c>
      <c r="C10" s="3" t="s">
        <v>8</v>
      </c>
      <c r="D10" s="3" t="s">
        <v>93</v>
      </c>
      <c r="E10" s="3" t="s">
        <v>85</v>
      </c>
      <c r="F10" s="2">
        <v>42592</v>
      </c>
      <c r="G10" s="16">
        <v>182.25</v>
      </c>
      <c r="H10">
        <f t="shared" si="0"/>
        <v>-182.25</v>
      </c>
    </row>
    <row r="11" spans="1:9" outlineLevel="2" x14ac:dyDescent="0.25">
      <c r="A11" s="15" t="s">
        <v>82</v>
      </c>
      <c r="B11" s="3" t="s">
        <v>83</v>
      </c>
      <c r="C11" s="3" t="s">
        <v>8</v>
      </c>
      <c r="D11" s="3" t="s">
        <v>94</v>
      </c>
      <c r="E11" s="3" t="s">
        <v>85</v>
      </c>
      <c r="F11" s="2">
        <v>42612</v>
      </c>
      <c r="G11" s="16">
        <v>101.25</v>
      </c>
      <c r="H11">
        <f t="shared" si="0"/>
        <v>-101.25</v>
      </c>
    </row>
    <row r="12" spans="1:9" outlineLevel="2" x14ac:dyDescent="0.25">
      <c r="A12" s="15" t="s">
        <v>82</v>
      </c>
      <c r="B12" s="3" t="s">
        <v>83</v>
      </c>
      <c r="C12" s="3" t="s">
        <v>8</v>
      </c>
      <c r="D12" s="3" t="s">
        <v>95</v>
      </c>
      <c r="E12" s="3" t="s">
        <v>85</v>
      </c>
      <c r="F12" s="2">
        <v>42621</v>
      </c>
      <c r="G12" s="16">
        <v>2578.5</v>
      </c>
      <c r="H12">
        <f t="shared" si="0"/>
        <v>-2578.5</v>
      </c>
    </row>
    <row r="13" spans="1:9" outlineLevel="1" x14ac:dyDescent="0.25">
      <c r="A13" s="17" t="s">
        <v>109</v>
      </c>
      <c r="B13" s="3"/>
      <c r="C13" s="3"/>
      <c r="D13" s="3"/>
      <c r="E13" s="3"/>
      <c r="F13" s="2"/>
      <c r="G13" s="16">
        <v>12379</v>
      </c>
      <c r="H13">
        <f t="shared" si="0"/>
        <v>-12379</v>
      </c>
    </row>
    <row r="14" spans="1:9" outlineLevel="2" x14ac:dyDescent="0.25">
      <c r="A14" s="15" t="s">
        <v>96</v>
      </c>
      <c r="B14" s="3" t="s">
        <v>83</v>
      </c>
      <c r="C14" s="3" t="s">
        <v>8</v>
      </c>
      <c r="D14" s="3" t="s">
        <v>84</v>
      </c>
      <c r="E14" s="3" t="s">
        <v>85</v>
      </c>
      <c r="F14" s="2">
        <v>42569</v>
      </c>
      <c r="G14" s="16">
        <v>3321</v>
      </c>
      <c r="H14">
        <f t="shared" si="0"/>
        <v>-3321</v>
      </c>
    </row>
    <row r="15" spans="1:9" outlineLevel="2" x14ac:dyDescent="0.25">
      <c r="A15" s="15" t="s">
        <v>96</v>
      </c>
      <c r="B15" s="3" t="s">
        <v>83</v>
      </c>
      <c r="C15" s="3" t="s">
        <v>8</v>
      </c>
      <c r="D15" s="3" t="s">
        <v>86</v>
      </c>
      <c r="E15" s="3" t="s">
        <v>85</v>
      </c>
      <c r="F15" s="2">
        <v>42569</v>
      </c>
      <c r="G15" s="16">
        <v>7526.25</v>
      </c>
      <c r="H15">
        <f t="shared" si="0"/>
        <v>-7526.25</v>
      </c>
    </row>
    <row r="16" spans="1:9" outlineLevel="2" x14ac:dyDescent="0.25">
      <c r="A16" s="15" t="s">
        <v>96</v>
      </c>
      <c r="B16" s="3" t="s">
        <v>83</v>
      </c>
      <c r="C16" s="3" t="s">
        <v>8</v>
      </c>
      <c r="D16" s="3" t="s">
        <v>87</v>
      </c>
      <c r="E16" s="3" t="s">
        <v>85</v>
      </c>
      <c r="F16" s="2">
        <v>42569</v>
      </c>
      <c r="G16" s="16">
        <v>4333.5</v>
      </c>
      <c r="H16">
        <f t="shared" si="0"/>
        <v>-4333.5</v>
      </c>
    </row>
    <row r="17" spans="1:8" outlineLevel="2" x14ac:dyDescent="0.25">
      <c r="A17" s="15" t="s">
        <v>96</v>
      </c>
      <c r="B17" s="3" t="s">
        <v>83</v>
      </c>
      <c r="C17" s="3" t="s">
        <v>8</v>
      </c>
      <c r="D17" s="3" t="s">
        <v>88</v>
      </c>
      <c r="E17" s="3" t="s">
        <v>85</v>
      </c>
      <c r="F17" s="2">
        <v>42569</v>
      </c>
      <c r="G17" s="16">
        <v>15545.25</v>
      </c>
      <c r="H17">
        <f t="shared" si="0"/>
        <v>-15545.25</v>
      </c>
    </row>
    <row r="18" spans="1:8" outlineLevel="2" x14ac:dyDescent="0.25">
      <c r="A18" s="15" t="s">
        <v>96</v>
      </c>
      <c r="B18" s="3" t="s">
        <v>83</v>
      </c>
      <c r="C18" s="3" t="s">
        <v>8</v>
      </c>
      <c r="D18" s="3" t="s">
        <v>97</v>
      </c>
      <c r="E18" s="3" t="s">
        <v>85</v>
      </c>
      <c r="F18" s="2">
        <v>42571</v>
      </c>
      <c r="G18" s="16">
        <v>14094</v>
      </c>
      <c r="H18">
        <f t="shared" si="0"/>
        <v>-14094</v>
      </c>
    </row>
    <row r="19" spans="1:8" outlineLevel="2" x14ac:dyDescent="0.25">
      <c r="A19" s="15" t="s">
        <v>96</v>
      </c>
      <c r="B19" s="3" t="s">
        <v>83</v>
      </c>
      <c r="C19" s="3" t="s">
        <v>8</v>
      </c>
      <c r="D19" s="3" t="s">
        <v>89</v>
      </c>
      <c r="E19" s="3" t="s">
        <v>85</v>
      </c>
      <c r="F19" s="2">
        <v>42577</v>
      </c>
      <c r="G19" s="16">
        <v>7438.5</v>
      </c>
      <c r="H19">
        <f t="shared" si="0"/>
        <v>-7438.5</v>
      </c>
    </row>
    <row r="20" spans="1:8" outlineLevel="2" x14ac:dyDescent="0.25">
      <c r="A20" s="15" t="s">
        <v>96</v>
      </c>
      <c r="B20" s="3" t="s">
        <v>83</v>
      </c>
      <c r="C20" s="3" t="s">
        <v>8</v>
      </c>
      <c r="D20" s="3" t="s">
        <v>98</v>
      </c>
      <c r="E20" s="3" t="s">
        <v>85</v>
      </c>
      <c r="F20" s="2">
        <v>42577</v>
      </c>
      <c r="G20" s="16">
        <v>29774.25</v>
      </c>
      <c r="H20">
        <f t="shared" si="0"/>
        <v>-29774.25</v>
      </c>
    </row>
    <row r="21" spans="1:8" outlineLevel="2" x14ac:dyDescent="0.25">
      <c r="A21" s="15" t="s">
        <v>96</v>
      </c>
      <c r="B21" s="3" t="s">
        <v>83</v>
      </c>
      <c r="C21" s="3" t="s">
        <v>8</v>
      </c>
      <c r="D21" s="3" t="s">
        <v>99</v>
      </c>
      <c r="E21" s="3" t="s">
        <v>85</v>
      </c>
      <c r="F21" s="2">
        <v>42579</v>
      </c>
      <c r="G21" s="16">
        <v>4610.25</v>
      </c>
      <c r="H21">
        <f t="shared" si="0"/>
        <v>-4610.25</v>
      </c>
    </row>
    <row r="22" spans="1:8" outlineLevel="2" x14ac:dyDescent="0.25">
      <c r="A22" s="15" t="s">
        <v>96</v>
      </c>
      <c r="B22" s="3" t="s">
        <v>83</v>
      </c>
      <c r="C22" s="3" t="s">
        <v>8</v>
      </c>
      <c r="D22" s="3" t="s">
        <v>91</v>
      </c>
      <c r="E22" s="3" t="s">
        <v>85</v>
      </c>
      <c r="F22" s="2">
        <v>42579</v>
      </c>
      <c r="G22" s="16">
        <v>12899.25</v>
      </c>
      <c r="H22">
        <f t="shared" si="0"/>
        <v>-12899.25</v>
      </c>
    </row>
    <row r="23" spans="1:8" outlineLevel="2" x14ac:dyDescent="0.25">
      <c r="A23" s="15" t="s">
        <v>96</v>
      </c>
      <c r="B23" s="3" t="s">
        <v>83</v>
      </c>
      <c r="C23" s="3" t="s">
        <v>8</v>
      </c>
      <c r="D23" s="3" t="s">
        <v>100</v>
      </c>
      <c r="E23" s="3" t="s">
        <v>85</v>
      </c>
      <c r="F23" s="2">
        <v>42584</v>
      </c>
      <c r="G23" s="16">
        <v>47648.25</v>
      </c>
      <c r="H23">
        <f t="shared" si="0"/>
        <v>-47648.25</v>
      </c>
    </row>
    <row r="24" spans="1:8" outlineLevel="2" x14ac:dyDescent="0.25">
      <c r="A24" s="15" t="s">
        <v>96</v>
      </c>
      <c r="B24" s="3" t="s">
        <v>83</v>
      </c>
      <c r="C24" s="3" t="s">
        <v>8</v>
      </c>
      <c r="D24" s="3" t="s">
        <v>101</v>
      </c>
      <c r="E24" s="3" t="s">
        <v>85</v>
      </c>
      <c r="F24" s="2">
        <v>42586</v>
      </c>
      <c r="G24" s="16">
        <v>32541.75</v>
      </c>
      <c r="H24">
        <f t="shared" si="0"/>
        <v>-32541.75</v>
      </c>
    </row>
    <row r="25" spans="1:8" outlineLevel="2" x14ac:dyDescent="0.25">
      <c r="A25" s="15" t="s">
        <v>96</v>
      </c>
      <c r="B25" s="3" t="s">
        <v>83</v>
      </c>
      <c r="C25" s="3" t="s">
        <v>8</v>
      </c>
      <c r="D25" s="3" t="s">
        <v>102</v>
      </c>
      <c r="E25" s="3" t="s">
        <v>85</v>
      </c>
      <c r="F25" s="2">
        <v>42586</v>
      </c>
      <c r="G25" s="16">
        <v>21782.25</v>
      </c>
      <c r="H25">
        <f t="shared" si="0"/>
        <v>-21782.25</v>
      </c>
    </row>
    <row r="26" spans="1:8" outlineLevel="2" x14ac:dyDescent="0.25">
      <c r="A26" s="15" t="s">
        <v>96</v>
      </c>
      <c r="B26" s="3" t="s">
        <v>83</v>
      </c>
      <c r="C26" s="3" t="s">
        <v>8</v>
      </c>
      <c r="D26" s="3" t="s">
        <v>103</v>
      </c>
      <c r="E26" s="3" t="s">
        <v>85</v>
      </c>
      <c r="F26" s="2">
        <v>42586</v>
      </c>
      <c r="G26" s="16">
        <v>15828.75</v>
      </c>
      <c r="H26">
        <f t="shared" si="0"/>
        <v>-15828.75</v>
      </c>
    </row>
    <row r="27" spans="1:8" outlineLevel="2" x14ac:dyDescent="0.25">
      <c r="A27" s="15" t="s">
        <v>96</v>
      </c>
      <c r="B27" s="3" t="s">
        <v>83</v>
      </c>
      <c r="C27" s="3" t="s">
        <v>8</v>
      </c>
      <c r="D27" s="3" t="s">
        <v>92</v>
      </c>
      <c r="E27" s="3" t="s">
        <v>85</v>
      </c>
      <c r="F27" s="2">
        <v>42587</v>
      </c>
      <c r="G27" s="16">
        <v>10374.75</v>
      </c>
      <c r="H27">
        <f t="shared" si="0"/>
        <v>-10374.75</v>
      </c>
    </row>
    <row r="28" spans="1:8" outlineLevel="2" x14ac:dyDescent="0.25">
      <c r="A28" s="15" t="s">
        <v>96</v>
      </c>
      <c r="B28" s="3" t="s">
        <v>83</v>
      </c>
      <c r="C28" s="3" t="s">
        <v>8</v>
      </c>
      <c r="D28" s="3" t="s">
        <v>93</v>
      </c>
      <c r="E28" s="3" t="s">
        <v>85</v>
      </c>
      <c r="F28" s="2">
        <v>42592</v>
      </c>
      <c r="G28" s="16">
        <v>897.75</v>
      </c>
      <c r="H28">
        <f t="shared" si="0"/>
        <v>-897.75</v>
      </c>
    </row>
    <row r="29" spans="1:8" outlineLevel="2" x14ac:dyDescent="0.25">
      <c r="A29" s="15" t="s">
        <v>96</v>
      </c>
      <c r="B29" s="3" t="s">
        <v>83</v>
      </c>
      <c r="C29" s="3" t="s">
        <v>8</v>
      </c>
      <c r="D29" s="3" t="s">
        <v>104</v>
      </c>
      <c r="E29" s="3" t="s">
        <v>85</v>
      </c>
      <c r="F29" s="2">
        <v>42593</v>
      </c>
      <c r="G29" s="16">
        <v>830.25</v>
      </c>
      <c r="H29">
        <f t="shared" si="0"/>
        <v>-830.25</v>
      </c>
    </row>
    <row r="30" spans="1:8" outlineLevel="2" x14ac:dyDescent="0.25">
      <c r="A30" s="15" t="s">
        <v>96</v>
      </c>
      <c r="B30" s="3" t="s">
        <v>83</v>
      </c>
      <c r="C30" s="3" t="s">
        <v>8</v>
      </c>
      <c r="D30" s="3" t="s">
        <v>105</v>
      </c>
      <c r="E30" s="3" t="s">
        <v>85</v>
      </c>
      <c r="F30" s="2">
        <v>42606</v>
      </c>
      <c r="G30" s="16">
        <v>2146.5</v>
      </c>
      <c r="H30">
        <f t="shared" si="0"/>
        <v>-2146.5</v>
      </c>
    </row>
    <row r="31" spans="1:8" outlineLevel="2" x14ac:dyDescent="0.25">
      <c r="A31" s="15" t="s">
        <v>96</v>
      </c>
      <c r="B31" s="3" t="s">
        <v>83</v>
      </c>
      <c r="C31" s="3" t="s">
        <v>8</v>
      </c>
      <c r="D31" s="3" t="s">
        <v>94</v>
      </c>
      <c r="E31" s="3" t="s">
        <v>85</v>
      </c>
      <c r="F31" s="2">
        <v>42612</v>
      </c>
      <c r="G31" s="16">
        <v>4637.25</v>
      </c>
      <c r="H31">
        <f t="shared" si="0"/>
        <v>-4637.25</v>
      </c>
    </row>
    <row r="32" spans="1:8" outlineLevel="2" x14ac:dyDescent="0.25">
      <c r="A32" s="15" t="s">
        <v>96</v>
      </c>
      <c r="B32" s="3" t="s">
        <v>83</v>
      </c>
      <c r="C32" s="3" t="s">
        <v>8</v>
      </c>
      <c r="D32" s="3" t="s">
        <v>95</v>
      </c>
      <c r="E32" s="3" t="s">
        <v>85</v>
      </c>
      <c r="F32" s="2">
        <v>42621</v>
      </c>
      <c r="G32" s="16">
        <v>135</v>
      </c>
      <c r="H32">
        <f t="shared" si="0"/>
        <v>-135</v>
      </c>
    </row>
    <row r="33" spans="1:8" outlineLevel="1" x14ac:dyDescent="0.25">
      <c r="A33" s="17" t="s">
        <v>110</v>
      </c>
      <c r="B33" s="3"/>
      <c r="C33" s="3"/>
      <c r="D33" s="3"/>
      <c r="E33" s="3"/>
      <c r="F33" s="2"/>
      <c r="G33" s="16">
        <v>236364.75</v>
      </c>
      <c r="H33">
        <f t="shared" si="0"/>
        <v>-236364.75</v>
      </c>
    </row>
    <row r="34" spans="1:8" outlineLevel="2" x14ac:dyDescent="0.25">
      <c r="A34" s="15" t="s">
        <v>106</v>
      </c>
      <c r="B34" s="3" t="s">
        <v>83</v>
      </c>
      <c r="C34" s="3" t="s">
        <v>8</v>
      </c>
      <c r="D34" s="3" t="s">
        <v>86</v>
      </c>
      <c r="E34" s="3" t="s">
        <v>85</v>
      </c>
      <c r="F34" s="2">
        <v>42569</v>
      </c>
      <c r="G34" s="16">
        <v>168.75</v>
      </c>
      <c r="H34">
        <f t="shared" si="0"/>
        <v>-168.75</v>
      </c>
    </row>
    <row r="35" spans="1:8" outlineLevel="2" x14ac:dyDescent="0.25">
      <c r="A35" s="15" t="s">
        <v>106</v>
      </c>
      <c r="B35" s="3" t="s">
        <v>83</v>
      </c>
      <c r="C35" s="3" t="s">
        <v>8</v>
      </c>
      <c r="D35" s="3" t="s">
        <v>87</v>
      </c>
      <c r="E35" s="3" t="s">
        <v>85</v>
      </c>
      <c r="F35" s="2">
        <v>42569</v>
      </c>
      <c r="G35" s="16">
        <v>5710.5</v>
      </c>
      <c r="H35">
        <f t="shared" si="0"/>
        <v>-5710.5</v>
      </c>
    </row>
    <row r="36" spans="1:8" outlineLevel="2" x14ac:dyDescent="0.25">
      <c r="A36" s="15" t="s">
        <v>106</v>
      </c>
      <c r="B36" s="3" t="s">
        <v>83</v>
      </c>
      <c r="C36" s="3" t="s">
        <v>8</v>
      </c>
      <c r="D36" s="3" t="s">
        <v>88</v>
      </c>
      <c r="E36" s="3" t="s">
        <v>85</v>
      </c>
      <c r="F36" s="2">
        <v>42569</v>
      </c>
      <c r="G36" s="16">
        <v>7425</v>
      </c>
      <c r="H36">
        <f t="shared" si="0"/>
        <v>-7425</v>
      </c>
    </row>
    <row r="37" spans="1:8" outlineLevel="2" x14ac:dyDescent="0.25">
      <c r="A37" s="15" t="s">
        <v>106</v>
      </c>
      <c r="B37" s="3" t="s">
        <v>83</v>
      </c>
      <c r="C37" s="3" t="s">
        <v>8</v>
      </c>
      <c r="D37" s="3" t="s">
        <v>89</v>
      </c>
      <c r="E37" s="3" t="s">
        <v>85</v>
      </c>
      <c r="F37" s="2">
        <v>42577</v>
      </c>
      <c r="G37" s="16">
        <v>3678.75</v>
      </c>
      <c r="H37">
        <f t="shared" si="0"/>
        <v>-3678.75</v>
      </c>
    </row>
    <row r="38" spans="1:8" outlineLevel="2" x14ac:dyDescent="0.25">
      <c r="A38" s="15" t="s">
        <v>106</v>
      </c>
      <c r="B38" s="3" t="s">
        <v>83</v>
      </c>
      <c r="C38" s="3" t="s">
        <v>8</v>
      </c>
      <c r="D38" s="3" t="s">
        <v>90</v>
      </c>
      <c r="E38" s="3" t="s">
        <v>85</v>
      </c>
      <c r="F38" s="2">
        <v>42577</v>
      </c>
      <c r="G38" s="16">
        <v>17516.25</v>
      </c>
      <c r="H38">
        <f t="shared" si="0"/>
        <v>-17516.25</v>
      </c>
    </row>
    <row r="39" spans="1:8" outlineLevel="2" x14ac:dyDescent="0.25">
      <c r="A39" s="15" t="s">
        <v>106</v>
      </c>
      <c r="B39" s="3" t="s">
        <v>83</v>
      </c>
      <c r="C39" s="3" t="s">
        <v>8</v>
      </c>
      <c r="D39" s="3" t="s">
        <v>99</v>
      </c>
      <c r="E39" s="3" t="s">
        <v>85</v>
      </c>
      <c r="F39" s="2">
        <v>42579</v>
      </c>
      <c r="G39" s="16">
        <v>6574.5</v>
      </c>
      <c r="H39">
        <f t="shared" si="0"/>
        <v>-6574.5</v>
      </c>
    </row>
    <row r="40" spans="1:8" outlineLevel="2" x14ac:dyDescent="0.25">
      <c r="A40" s="15" t="s">
        <v>106</v>
      </c>
      <c r="B40" s="3" t="s">
        <v>83</v>
      </c>
      <c r="C40" s="3" t="s">
        <v>8</v>
      </c>
      <c r="D40" s="3" t="s">
        <v>107</v>
      </c>
      <c r="E40" s="3" t="s">
        <v>85</v>
      </c>
      <c r="F40" s="2">
        <v>42586</v>
      </c>
      <c r="G40" s="16">
        <v>216013.5</v>
      </c>
      <c r="H40">
        <f t="shared" si="0"/>
        <v>-216013.5</v>
      </c>
    </row>
    <row r="41" spans="1:8" outlineLevel="2" x14ac:dyDescent="0.25">
      <c r="A41" s="15" t="s">
        <v>106</v>
      </c>
      <c r="B41" s="3" t="s">
        <v>83</v>
      </c>
      <c r="C41" s="3" t="s">
        <v>8</v>
      </c>
      <c r="D41" s="3" t="s">
        <v>108</v>
      </c>
      <c r="E41" s="3" t="s">
        <v>85</v>
      </c>
      <c r="F41" s="2">
        <v>42586</v>
      </c>
      <c r="G41" s="16">
        <v>50874.75</v>
      </c>
      <c r="H41">
        <f t="shared" si="0"/>
        <v>-50874.75</v>
      </c>
    </row>
    <row r="42" spans="1:8" outlineLevel="1" x14ac:dyDescent="0.25">
      <c r="A42" s="21" t="s">
        <v>111</v>
      </c>
      <c r="B42" s="18"/>
      <c r="C42" s="18"/>
      <c r="D42" s="18"/>
      <c r="E42" s="18"/>
      <c r="F42" s="19"/>
      <c r="G42" s="20">
        <v>307962</v>
      </c>
      <c r="H42">
        <f t="shared" si="0"/>
        <v>-307962</v>
      </c>
    </row>
    <row r="43" spans="1:8" x14ac:dyDescent="0.25">
      <c r="A43" s="21" t="s">
        <v>112</v>
      </c>
      <c r="B43" s="18"/>
      <c r="C43" s="18"/>
      <c r="D43" s="18"/>
      <c r="E43" s="18"/>
      <c r="F43" s="19"/>
      <c r="G43" s="20">
        <v>556705.75</v>
      </c>
      <c r="H43">
        <f t="shared" si="0"/>
        <v>-556705.75</v>
      </c>
    </row>
  </sheetData>
  <autoFilter ref="A1:G41">
    <sortState ref="A2:G39">
      <sortCondition ref="A1:A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2018-02-09T15:46:33Z</dcterms:modified>
</cp:coreProperties>
</file>